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aspal/Downloads/"/>
    </mc:Choice>
  </mc:AlternateContent>
  <xr:revisionPtr revIDLastSave="0" documentId="13_ncr:1_{259B3EB9-B35F-5446-9A63-9CF6D6B115D4}" xr6:coauthVersionLast="47" xr6:coauthVersionMax="47" xr10:uidLastSave="{00000000-0000-0000-0000-000000000000}"/>
  <bookViews>
    <workbookView xWindow="0" yWindow="780" windowWidth="34200" windowHeight="19660" xr2:uid="{6F496752-E923-E240-B993-5324F747DEE4}"/>
  </bookViews>
  <sheets>
    <sheet name="Assessm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" i="1" l="1"/>
  <c r="F39" i="1"/>
  <c r="F56" i="1"/>
  <c r="F65" i="1"/>
  <c r="F64" i="1"/>
  <c r="F63" i="1"/>
  <c r="F62" i="1"/>
  <c r="F61" i="1"/>
  <c r="F44" i="1"/>
  <c r="F54" i="1"/>
  <c r="F52" i="1"/>
  <c r="F50" i="1"/>
  <c r="F48" i="1"/>
  <c r="F46" i="1"/>
  <c r="F25" i="1"/>
  <c r="F27" i="1"/>
  <c r="F29" i="1"/>
  <c r="F31" i="1"/>
  <c r="F37" i="1"/>
  <c r="F35" i="1"/>
  <c r="F33" i="1"/>
  <c r="F23" i="1"/>
  <c r="F21" i="1"/>
  <c r="F14" i="1"/>
  <c r="F12" i="1"/>
  <c r="F10" i="1"/>
  <c r="F8" i="1"/>
  <c r="F6" i="1"/>
  <c r="F4" i="1"/>
  <c r="C67" i="1" l="1"/>
</calcChain>
</file>

<file path=xl/sharedStrings.xml><?xml version="1.0" encoding="utf-8"?>
<sst xmlns="http://schemas.openxmlformats.org/spreadsheetml/2006/main" count="103" uniqueCount="66">
  <si>
    <t>Money Feelings Frequency</t>
  </si>
  <si>
    <t>No.</t>
  </si>
  <si>
    <t>Questions</t>
  </si>
  <si>
    <t xml:space="preserve">My Current Frequency </t>
  </si>
  <si>
    <t xml:space="preserve">My New Frequency </t>
  </si>
  <si>
    <t>Whenever I try to Set High Targets, I feel...</t>
  </si>
  <si>
    <t>Whenever I don't achieve my targets, I feel...</t>
  </si>
  <si>
    <t>When I have to talk about Money with Family &amp; Friends I feel…</t>
  </si>
  <si>
    <t>When I am not able to buy something expensive, I feel…</t>
  </si>
  <si>
    <t>When i have to ask for Money, I feel…</t>
  </si>
  <si>
    <t>When i see my competitors making more, i feel…</t>
  </si>
  <si>
    <t>Happy/Inspired/Positive</t>
  </si>
  <si>
    <t>Money Thoughts &amp; Beliefs Frequency</t>
  </si>
  <si>
    <t>Disagree</t>
  </si>
  <si>
    <t>Creating Wealth is very Difficult</t>
  </si>
  <si>
    <t>Making Money has always been a Struggle for me</t>
  </si>
  <si>
    <t>There is too much Hard Work Required to Make Wealth</t>
  </si>
  <si>
    <t>Not at all</t>
  </si>
  <si>
    <t>Making too much money will make me less Spiritual</t>
  </si>
  <si>
    <t>Ofcourse</t>
  </si>
  <si>
    <t>Creating Big Money Goals is being too Greedy</t>
  </si>
  <si>
    <t>Making Big Money is not important in life</t>
  </si>
  <si>
    <t>I am not good at Money Management</t>
  </si>
  <si>
    <t>Focusing on Making Money Means less time to Live Life Fully</t>
  </si>
  <si>
    <t>Money Action Frequency</t>
  </si>
  <si>
    <t>I am Lazy, I Generally avoid working (I Procrastinate)</t>
  </si>
  <si>
    <t>No Never</t>
  </si>
  <si>
    <t>I don't like taking Risk</t>
  </si>
  <si>
    <t>No</t>
  </si>
  <si>
    <t>I have tried everything, I am not able to increase my income</t>
  </si>
  <si>
    <t>I do my Best but Situations &amp; People in my life don't support me to make money</t>
  </si>
  <si>
    <t>I can't take too much Risk</t>
  </si>
  <si>
    <t>I Love getting things Free</t>
  </si>
  <si>
    <t>Current Situations Frequency</t>
  </si>
  <si>
    <t>Are you making Double Income Compared to your Monthly Expenses?</t>
  </si>
  <si>
    <t>Do you have Loans or Debts to pay?</t>
  </si>
  <si>
    <t>Are you Saving 10% of your Income every month?</t>
  </si>
  <si>
    <t>Are you regularly learning about how to invest and multiply your Income?</t>
  </si>
  <si>
    <t>Do you have a Clear Financial Freedom Plan based on your Lifestyle?</t>
  </si>
  <si>
    <t>No I don't agree</t>
  </si>
  <si>
    <t xml:space="preserve">My Current Money Frequency </t>
  </si>
  <si>
    <t xml:space="preserve">My New Money Frequency </t>
  </si>
  <si>
    <t>Affirmations for New Money Frequency</t>
  </si>
  <si>
    <t>Uncomfortable/Fear/Negative</t>
  </si>
  <si>
    <t>Making Money is Difficult</t>
  </si>
  <si>
    <t>Comfortable/Confident/Happy/Positive</t>
  </si>
  <si>
    <t>I feel Grateful/Good Enough/Positive</t>
  </si>
  <si>
    <t>Responsible/Relaxed/Comfortable/Positive</t>
  </si>
  <si>
    <t xml:space="preserve">Not Really </t>
  </si>
  <si>
    <t>YOUR SCORE</t>
  </si>
  <si>
    <t>`</t>
  </si>
  <si>
    <t xml:space="preserve">Some of my Negative Thoughts &amp; Beliefs about Money I am now realizing are 
</t>
  </si>
  <si>
    <t xml:space="preserve">Now I remember some of my Negative Actions that Limit me from Attracting Wealth are….  </t>
  </si>
  <si>
    <t xml:space="preserve">I now remember some of the Negative Emotions I feel in Relation to Money are… 
</t>
  </si>
  <si>
    <t xml:space="preserve">Assessment - TEST FTBA </t>
  </si>
  <si>
    <t>Grateful/Relaxed/Faith/Positive</t>
  </si>
  <si>
    <t>Uncomfortable/Awkward/Sad/Negative</t>
  </si>
  <si>
    <t>Ashamed/Angry/Uncomfortable/Negative</t>
  </si>
  <si>
    <t xml:space="preserve">I don’t want money help from anyone, </t>
  </si>
  <si>
    <t>Agree</t>
  </si>
  <si>
    <t>Yes</t>
  </si>
  <si>
    <t>Yes I agree</t>
  </si>
  <si>
    <t xml:space="preserve">Putting effort no money, I don’t like save, like to spent more. </t>
  </si>
  <si>
    <t>Not aware from where money can come.</t>
  </si>
  <si>
    <t>Comfortable/Confident/Positive</t>
  </si>
  <si>
    <t>Yes Definitely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</si>
</sst>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6"/>
      <color rgb="FF002060"/>
      <name val="Calibri"/>
      <family val="2"/>
      <scheme val="minor"/>
    </font>
    <font>
      <sz val="20"/>
      <color theme="1"/>
      <name val="Calibri"/>
      <family val="2"/>
      <scheme val="minor"/>
    </font>
    <font>
      <sz val="26"/>
      <color rgb="FF002060"/>
      <name val="Calibri"/>
      <family val="2"/>
      <scheme val="minor"/>
    </font>
    <font>
      <b/>
      <sz val="28"/>
      <color rgb="FF002060"/>
      <name val="Calibri (Body)"/>
    </font>
    <font>
      <sz val="20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rgb="FF00B05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20"/>
      <color rgb="FF2D2D2D"/>
      <name val="Helvetica Neue"/>
      <family val="2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50"/>
      <color theme="0"/>
      <name val="Calibri"/>
      <family val="2"/>
      <scheme val="minor"/>
    </font>
    <font>
      <b/>
      <sz val="40"/>
      <color theme="0"/>
      <name val="Calibri"/>
      <family val="2"/>
      <scheme val="minor"/>
    </font>
    <font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D7F1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9" fontId="9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Alignment="1">
      <alignment horizontal="left" vertical="center"/>
    </xf>
    <xf numFmtId="0" fontId="4" fillId="0" borderId="2" xfId="2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2" applyFont="1" applyBorder="1" applyAlignment="1">
      <alignment horizontal="left" vertical="center"/>
    </xf>
    <xf numFmtId="0" fontId="10" fillId="0" borderId="0" xfId="2" applyFont="1" applyBorder="1" applyAlignment="1">
      <alignment horizontal="left" vertical="center"/>
    </xf>
    <xf numFmtId="0" fontId="9" fillId="0" borderId="0" xfId="0" applyFont="1"/>
    <xf numFmtId="0" fontId="7" fillId="3" borderId="0" xfId="1" applyFont="1" applyFill="1" applyBorder="1" applyAlignment="1">
      <alignment horizontal="center" vertical="center"/>
    </xf>
    <xf numFmtId="0" fontId="7" fillId="3" borderId="0" xfId="1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12" fillId="0" borderId="0" xfId="0" applyFont="1"/>
    <xf numFmtId="0" fontId="21" fillId="5" borderId="0" xfId="0" applyFont="1" applyFill="1" applyAlignment="1">
      <alignment horizontal="center"/>
    </xf>
    <xf numFmtId="9" fontId="21" fillId="5" borderId="0" xfId="3" applyFont="1" applyFill="1" applyAlignment="1">
      <alignment horizontal="center"/>
    </xf>
    <xf numFmtId="0" fontId="22" fillId="2" borderId="0" xfId="1" applyFont="1" applyFill="1" applyBorder="1" applyAlignment="1">
      <alignment horizontal="center" vertical="center"/>
    </xf>
    <xf numFmtId="0" fontId="23" fillId="4" borderId="0" xfId="0" applyFont="1" applyFill="1" applyAlignment="1">
      <alignment wrapText="1"/>
    </xf>
    <xf numFmtId="0" fontId="4" fillId="0" borderId="0" xfId="0" applyFont="1" applyAlignment="1">
      <alignment horizontal="left" vertical="center"/>
    </xf>
    <xf numFmtId="0" fontId="15" fillId="0" borderId="3" xfId="0" applyFont="1" applyBorder="1" applyAlignment="1" applyProtection="1">
      <alignment horizontal="left" vertical="center"/>
      <protection locked="0"/>
    </xf>
    <xf numFmtId="0" fontId="16" fillId="0" borderId="0" xfId="0" applyFont="1" applyProtection="1">
      <protection locked="0"/>
    </xf>
    <xf numFmtId="0" fontId="15" fillId="0" borderId="3" xfId="0" applyFont="1" applyBorder="1" applyAlignment="1" applyProtection="1">
      <alignment horizontal="left" vertical="center" wrapText="1"/>
      <protection locked="0"/>
    </xf>
    <xf numFmtId="0" fontId="15" fillId="0" borderId="0" xfId="0" applyFont="1" applyProtection="1">
      <protection locked="0"/>
    </xf>
    <xf numFmtId="0" fontId="13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Protection="1">
      <protection locked="0"/>
    </xf>
    <xf numFmtId="0" fontId="14" fillId="0" borderId="3" xfId="0" applyFont="1" applyBorder="1" applyAlignment="1" applyProtection="1">
      <alignment horizontal="left" vertical="center"/>
      <protection locked="0"/>
    </xf>
    <xf numFmtId="0" fontId="8" fillId="0" borderId="3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0" fillId="0" borderId="0" xfId="0" applyProtection="1"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5" fillId="0" borderId="0" xfId="0" applyFont="1" applyProtection="1">
      <protection locked="0"/>
    </xf>
    <xf numFmtId="0" fontId="17" fillId="0" borderId="0" xfId="0" applyFont="1"/>
    <xf numFmtId="0" fontId="22" fillId="2" borderId="0" xfId="1" applyFont="1" applyFill="1" applyBorder="1" applyAlignment="1">
      <alignment horizontal="center" vertical="center"/>
    </xf>
    <xf numFmtId="0" fontId="7" fillId="3" borderId="0" xfId="1" applyFont="1" applyFill="1" applyBorder="1" applyAlignment="1">
      <alignment horizontal="center" vertical="center"/>
    </xf>
    <xf numFmtId="0" fontId="7" fillId="6" borderId="0" xfId="1" applyFont="1" applyFill="1" applyBorder="1" applyAlignment="1">
      <alignment horizontal="center" vertical="center"/>
    </xf>
  </cellXfs>
  <cellStyles count="4">
    <cellStyle name="Heading 1" xfId="1" builtinId="16"/>
    <cellStyle name="Heading 2" xfId="2" builtinId="17"/>
    <cellStyle name="Normal" xfId="0" builtinId="0"/>
    <cellStyle name="Per cent" xfId="3" builtinId="5"/>
  </cellStyles>
  <dxfs count="25"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  <fill>
        <patternFill>
          <bgColor theme="0"/>
        </patternFill>
      </fill>
    </dxf>
    <dxf>
      <font>
        <color rgb="FFFF0000"/>
      </font>
    </dxf>
  </dxfs>
  <tableStyles count="0" defaultTableStyle="TableStyleMedium2" defaultPivotStyle="PivotStyleLight16"/>
  <colors>
    <mruColors>
      <color rgb="FFD7F1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A767E-2D03-7640-928E-40113F45EDC5}">
  <dimension ref="A1:H84"/>
  <sheetViews>
    <sheetView showGridLines="0" tabSelected="1" topLeftCell="A44" zoomScale="114" zoomScaleNormal="114" workbookViewId="0">
      <selection activeCell="D54" sqref="D54"/>
    </sheetView>
  </sheetViews>
  <sheetFormatPr baseColWidth="10" defaultColWidth="79.5" defaultRowHeight="16" x14ac:dyDescent="0.2"/>
  <cols>
    <col min="1" max="1" width="11.33203125" customWidth="1"/>
    <col min="2" max="2" width="68.83203125" customWidth="1"/>
    <col min="3" max="3" width="64" style="9" customWidth="1"/>
    <col min="4" max="4" width="65.5" customWidth="1"/>
    <col min="5" max="5" width="67.33203125" customWidth="1"/>
    <col min="6" max="6" width="19.6640625" style="15" hidden="1" customWidth="1"/>
    <col min="7" max="7" width="7.5" customWidth="1"/>
  </cols>
  <sheetData>
    <row r="1" spans="1:8" s="1" customFormat="1" ht="55.25" customHeight="1" x14ac:dyDescent="0.2">
      <c r="A1" s="35" t="s">
        <v>54</v>
      </c>
      <c r="B1" s="35"/>
      <c r="C1" s="35"/>
      <c r="D1" s="35"/>
      <c r="E1" s="35"/>
      <c r="F1" s="12"/>
      <c r="G1" s="18"/>
    </row>
    <row r="2" spans="1:8" s="1" customFormat="1" ht="55.25" customHeight="1" x14ac:dyDescent="0.2">
      <c r="A2" s="37" t="s">
        <v>0</v>
      </c>
      <c r="B2" s="37"/>
      <c r="C2" s="37"/>
      <c r="D2" s="37"/>
      <c r="E2" s="11"/>
      <c r="F2" s="11"/>
      <c r="G2" s="10"/>
    </row>
    <row r="3" spans="1:8" s="6" customFormat="1" ht="57" customHeight="1" thickBot="1" x14ac:dyDescent="0.25">
      <c r="A3" s="2" t="s">
        <v>1</v>
      </c>
      <c r="B3" s="2" t="s">
        <v>2</v>
      </c>
      <c r="C3" s="8" t="s">
        <v>40</v>
      </c>
      <c r="D3" s="7" t="s">
        <v>41</v>
      </c>
      <c r="E3" s="20" t="s">
        <v>42</v>
      </c>
      <c r="F3" s="13"/>
    </row>
    <row r="4" spans="1:8" s="5" customFormat="1" ht="80" customHeight="1" thickTop="1" x14ac:dyDescent="0.2">
      <c r="A4" s="3">
        <v>1</v>
      </c>
      <c r="B4" s="4" t="s">
        <v>5</v>
      </c>
      <c r="C4" s="25" t="s">
        <v>43</v>
      </c>
      <c r="D4" s="29" t="s">
        <v>64</v>
      </c>
      <c r="E4" s="30"/>
      <c r="F4" s="14">
        <f>COUNTIF(C4,"Comfortable/Confident/Positive")</f>
        <v>0</v>
      </c>
    </row>
    <row r="5" spans="1:8" x14ac:dyDescent="0.2">
      <c r="C5" s="26"/>
      <c r="D5" s="31"/>
      <c r="E5" s="31"/>
    </row>
    <row r="6" spans="1:8" s="5" customFormat="1" ht="80" customHeight="1" x14ac:dyDescent="0.2">
      <c r="A6" s="3">
        <v>2</v>
      </c>
      <c r="B6" s="4" t="s">
        <v>6</v>
      </c>
      <c r="C6" s="27" t="s">
        <v>55</v>
      </c>
      <c r="D6" s="29" t="s">
        <v>55</v>
      </c>
      <c r="E6" s="30"/>
      <c r="F6" s="14">
        <f>COUNTIF(C6,"Grateful/Relaxed/Faith/Positive")</f>
        <v>1</v>
      </c>
    </row>
    <row r="7" spans="1:8" x14ac:dyDescent="0.2">
      <c r="C7" s="26"/>
      <c r="D7" s="31"/>
      <c r="E7" s="31"/>
    </row>
    <row r="8" spans="1:8" s="5" customFormat="1" ht="80" customHeight="1" x14ac:dyDescent="0.2">
      <c r="A8" s="3">
        <v>3</v>
      </c>
      <c r="B8" s="4" t="s">
        <v>7</v>
      </c>
      <c r="C8" s="27" t="s">
        <v>56</v>
      </c>
      <c r="D8" s="32" t="s">
        <v>45</v>
      </c>
      <c r="E8" s="30"/>
      <c r="F8" s="14">
        <f>COUNTIF(C8,"Comfortable/Confident/Happy/Positive")</f>
        <v>0</v>
      </c>
      <c r="H8" s="5" t="s">
        <v>50</v>
      </c>
    </row>
    <row r="9" spans="1:8" x14ac:dyDescent="0.2">
      <c r="C9" s="26"/>
      <c r="D9" s="31"/>
      <c r="E9" s="31"/>
    </row>
    <row r="10" spans="1:8" s="5" customFormat="1" ht="80" customHeight="1" x14ac:dyDescent="0.2">
      <c r="A10" s="3">
        <v>4</v>
      </c>
      <c r="B10" s="4" t="s">
        <v>8</v>
      </c>
      <c r="C10" s="27" t="s">
        <v>46</v>
      </c>
      <c r="D10" s="29" t="s">
        <v>46</v>
      </c>
      <c r="E10" s="30"/>
      <c r="F10" s="14">
        <f>COUNTIF(C10,"I feel Grateful/Good Enough/Positive")</f>
        <v>1</v>
      </c>
    </row>
    <row r="11" spans="1:8" x14ac:dyDescent="0.2">
      <c r="C11" s="26"/>
      <c r="D11" s="31"/>
      <c r="E11" s="31"/>
    </row>
    <row r="12" spans="1:8" s="5" customFormat="1" ht="80" customHeight="1" x14ac:dyDescent="0.2">
      <c r="A12" s="3">
        <v>5</v>
      </c>
      <c r="B12" s="4" t="s">
        <v>9</v>
      </c>
      <c r="C12" s="27" t="s">
        <v>57</v>
      </c>
      <c r="D12" s="29" t="s">
        <v>47</v>
      </c>
      <c r="E12" s="30"/>
      <c r="F12" s="14">
        <f>COUNTIF(C12,"Responsible/Relaxed/Comfortable/Positive")</f>
        <v>0</v>
      </c>
    </row>
    <row r="13" spans="1:8" x14ac:dyDescent="0.2">
      <c r="C13" s="26"/>
      <c r="D13" s="31"/>
      <c r="E13" s="31"/>
    </row>
    <row r="14" spans="1:8" s="5" customFormat="1" ht="80" customHeight="1" x14ac:dyDescent="0.2">
      <c r="A14" s="3">
        <v>6</v>
      </c>
      <c r="B14" s="4" t="s">
        <v>10</v>
      </c>
      <c r="C14" s="27" t="s">
        <v>11</v>
      </c>
      <c r="D14" s="32" t="s">
        <v>11</v>
      </c>
      <c r="E14" s="30"/>
      <c r="F14" s="14">
        <f>COUNTIF(C14,"Happy/Inspired/Positive")</f>
        <v>1</v>
      </c>
    </row>
    <row r="15" spans="1:8" x14ac:dyDescent="0.2">
      <c r="C15" s="26"/>
      <c r="D15" s="31"/>
      <c r="E15" s="31"/>
    </row>
    <row r="16" spans="1:8" s="5" customFormat="1" ht="80" customHeight="1" x14ac:dyDescent="0.2">
      <c r="A16" s="3">
        <v>7</v>
      </c>
      <c r="B16" s="4" t="s">
        <v>53</v>
      </c>
      <c r="C16" s="28" t="s">
        <v>58</v>
      </c>
      <c r="D16" s="29"/>
      <c r="E16" s="30"/>
      <c r="F16" s="14">
        <f>COUNTIF(C16,"")</f>
        <v>0</v>
      </c>
    </row>
    <row r="19" spans="1:6" s="1" customFormat="1" ht="55.25" customHeight="1" x14ac:dyDescent="0.2">
      <c r="A19" s="37" t="s">
        <v>12</v>
      </c>
      <c r="B19" s="37"/>
      <c r="C19" s="37"/>
      <c r="D19" s="37"/>
      <c r="F19" s="12"/>
    </row>
    <row r="20" spans="1:6" s="6" customFormat="1" ht="57" customHeight="1" thickBot="1" x14ac:dyDescent="0.25">
      <c r="A20" s="2" t="s">
        <v>1</v>
      </c>
      <c r="B20" s="7" t="s">
        <v>2</v>
      </c>
      <c r="C20" s="8" t="s">
        <v>3</v>
      </c>
      <c r="D20" s="7" t="s">
        <v>4</v>
      </c>
      <c r="F20" s="13"/>
    </row>
    <row r="21" spans="1:6" s="5" customFormat="1" ht="80" customHeight="1" thickTop="1" x14ac:dyDescent="0.2">
      <c r="A21" s="3">
        <v>8</v>
      </c>
      <c r="B21" s="4" t="s">
        <v>44</v>
      </c>
      <c r="C21" s="21" t="s">
        <v>59</v>
      </c>
      <c r="D21" s="29" t="s">
        <v>13</v>
      </c>
      <c r="F21" s="14">
        <f>COUNTIF(C21,"Disagree")</f>
        <v>0</v>
      </c>
    </row>
    <row r="22" spans="1:6" x14ac:dyDescent="0.2">
      <c r="C22" s="22"/>
      <c r="D22" s="31"/>
    </row>
    <row r="23" spans="1:6" s="5" customFormat="1" ht="80" customHeight="1" x14ac:dyDescent="0.2">
      <c r="A23" s="3">
        <v>9</v>
      </c>
      <c r="B23" s="4" t="s">
        <v>14</v>
      </c>
      <c r="C23" s="21" t="s">
        <v>59</v>
      </c>
      <c r="D23" s="29" t="s">
        <v>13</v>
      </c>
      <c r="F23" s="14">
        <f>COUNTIF(C23,"Disagree")</f>
        <v>0</v>
      </c>
    </row>
    <row r="24" spans="1:6" x14ac:dyDescent="0.2">
      <c r="C24" s="22"/>
      <c r="D24" s="31"/>
    </row>
    <row r="25" spans="1:6" s="5" customFormat="1" ht="80" customHeight="1" x14ac:dyDescent="0.2">
      <c r="A25" s="3">
        <v>10</v>
      </c>
      <c r="B25" s="4" t="s">
        <v>15</v>
      </c>
      <c r="C25" s="21" t="s">
        <v>60</v>
      </c>
      <c r="D25" s="29" t="s">
        <v>28</v>
      </c>
      <c r="F25" s="14">
        <f>COUNTIF(C25,"No")</f>
        <v>0</v>
      </c>
    </row>
    <row r="26" spans="1:6" x14ac:dyDescent="0.2">
      <c r="C26" s="22"/>
      <c r="D26" s="31"/>
    </row>
    <row r="27" spans="1:6" s="5" customFormat="1" ht="80" customHeight="1" x14ac:dyDescent="0.2">
      <c r="A27" s="3">
        <v>11</v>
      </c>
      <c r="B27" s="4" t="s">
        <v>16</v>
      </c>
      <c r="C27" s="21" t="s">
        <v>48</v>
      </c>
      <c r="D27" s="29" t="s">
        <v>65</v>
      </c>
      <c r="F27" s="14">
        <f>COUNTIF(C27,"Not Really ")</f>
        <v>1</v>
      </c>
    </row>
    <row r="28" spans="1:6" x14ac:dyDescent="0.2">
      <c r="C28" s="22"/>
      <c r="D28" s="31"/>
    </row>
    <row r="29" spans="1:6" s="5" customFormat="1" ht="80" customHeight="1" x14ac:dyDescent="0.2">
      <c r="A29" s="3">
        <v>12</v>
      </c>
      <c r="B29" s="4" t="s">
        <v>18</v>
      </c>
      <c r="C29" s="21" t="s">
        <v>17</v>
      </c>
      <c r="D29" s="29" t="s">
        <v>19</v>
      </c>
      <c r="F29" s="14">
        <f>COUNTIF(C29,"Not at all")</f>
        <v>1</v>
      </c>
    </row>
    <row r="30" spans="1:6" x14ac:dyDescent="0.2">
      <c r="C30" s="22"/>
      <c r="D30" s="31"/>
    </row>
    <row r="31" spans="1:6" s="5" customFormat="1" ht="80" customHeight="1" x14ac:dyDescent="0.2">
      <c r="A31" s="3">
        <v>13</v>
      </c>
      <c r="B31" s="4" t="s">
        <v>20</v>
      </c>
      <c r="C31" s="21" t="s">
        <v>39</v>
      </c>
      <c r="D31" s="29" t="s">
        <v>39</v>
      </c>
      <c r="F31" s="14">
        <f>COUNTIF(C31,"No I don't agree")</f>
        <v>1</v>
      </c>
    </row>
    <row r="32" spans="1:6" ht="26" x14ac:dyDescent="0.3">
      <c r="C32" s="24"/>
      <c r="D32" s="33"/>
    </row>
    <row r="33" spans="1:6" s="5" customFormat="1" ht="80" customHeight="1" x14ac:dyDescent="0.2">
      <c r="A33" s="3">
        <v>14</v>
      </c>
      <c r="B33" s="4" t="s">
        <v>21</v>
      </c>
      <c r="C33" s="21" t="s">
        <v>13</v>
      </c>
      <c r="D33" s="29" t="s">
        <v>13</v>
      </c>
      <c r="F33" s="14">
        <f>COUNTIF(C33,"Disagree")</f>
        <v>1</v>
      </c>
    </row>
    <row r="34" spans="1:6" x14ac:dyDescent="0.2">
      <c r="C34" s="22"/>
      <c r="D34" s="31"/>
    </row>
    <row r="35" spans="1:6" s="5" customFormat="1" ht="80" customHeight="1" x14ac:dyDescent="0.2">
      <c r="A35" s="3">
        <v>15</v>
      </c>
      <c r="B35" s="4" t="s">
        <v>22</v>
      </c>
      <c r="C35" s="21" t="s">
        <v>61</v>
      </c>
      <c r="D35" s="21" t="s">
        <v>13</v>
      </c>
      <c r="F35" s="14">
        <f>COUNTIF(C35,"Disagree")</f>
        <v>0</v>
      </c>
    </row>
    <row r="36" spans="1:6" x14ac:dyDescent="0.2">
      <c r="C36" s="22"/>
      <c r="D36" s="31"/>
    </row>
    <row r="37" spans="1:6" s="5" customFormat="1" ht="80" customHeight="1" x14ac:dyDescent="0.2">
      <c r="A37" s="3">
        <v>16</v>
      </c>
      <c r="B37" s="4" t="s">
        <v>23</v>
      </c>
      <c r="C37" s="21" t="s">
        <v>13</v>
      </c>
      <c r="D37" s="21" t="s">
        <v>13</v>
      </c>
      <c r="F37" s="14">
        <f>COUNTIF(C37,"Disagree")</f>
        <v>1</v>
      </c>
    </row>
    <row r="38" spans="1:6" x14ac:dyDescent="0.2">
      <c r="C38" s="22"/>
      <c r="D38" s="31"/>
    </row>
    <row r="39" spans="1:6" s="5" customFormat="1" ht="80" customHeight="1" x14ac:dyDescent="0.2">
      <c r="A39" s="3">
        <v>17</v>
      </c>
      <c r="B39" s="4" t="s">
        <v>51</v>
      </c>
      <c r="C39" s="23" t="s">
        <v>62</v>
      </c>
      <c r="D39" s="29"/>
      <c r="F39" s="14">
        <f>COUNTIF(C39,"")</f>
        <v>0</v>
      </c>
    </row>
    <row r="42" spans="1:6" s="1" customFormat="1" ht="55.25" customHeight="1" x14ac:dyDescent="0.2">
      <c r="A42" s="37" t="s">
        <v>24</v>
      </c>
      <c r="B42" s="37"/>
      <c r="C42" s="37"/>
      <c r="D42" s="37"/>
      <c r="F42" s="12"/>
    </row>
    <row r="43" spans="1:6" s="6" customFormat="1" ht="57" customHeight="1" thickBot="1" x14ac:dyDescent="0.25">
      <c r="A43" s="2" t="s">
        <v>1</v>
      </c>
      <c r="B43" s="7" t="s">
        <v>2</v>
      </c>
      <c r="C43" s="8" t="s">
        <v>3</v>
      </c>
      <c r="D43" s="7" t="s">
        <v>4</v>
      </c>
      <c r="F43" s="13"/>
    </row>
    <row r="44" spans="1:6" s="5" customFormat="1" ht="80" customHeight="1" thickTop="1" x14ac:dyDescent="0.2">
      <c r="A44" s="3">
        <v>18</v>
      </c>
      <c r="B44" s="4" t="s">
        <v>25</v>
      </c>
      <c r="C44" s="21" t="s">
        <v>26</v>
      </c>
      <c r="D44" s="21" t="s">
        <v>26</v>
      </c>
      <c r="F44" s="14">
        <f>COUNTIF(C44,"No Never")</f>
        <v>1</v>
      </c>
    </row>
    <row r="45" spans="1:6" x14ac:dyDescent="0.2">
      <c r="C45" s="22"/>
      <c r="D45" s="22"/>
    </row>
    <row r="46" spans="1:6" s="5" customFormat="1" ht="80" customHeight="1" x14ac:dyDescent="0.2">
      <c r="A46" s="3">
        <v>19</v>
      </c>
      <c r="B46" s="4" t="s">
        <v>27</v>
      </c>
      <c r="C46" s="21" t="s">
        <v>28</v>
      </c>
      <c r="D46" s="21" t="s">
        <v>28</v>
      </c>
      <c r="F46" s="14">
        <f>COUNTIF(C46,"No")</f>
        <v>1</v>
      </c>
    </row>
    <row r="47" spans="1:6" x14ac:dyDescent="0.2">
      <c r="C47" s="22"/>
      <c r="D47" s="22"/>
    </row>
    <row r="48" spans="1:6" s="5" customFormat="1" ht="80" customHeight="1" x14ac:dyDescent="0.2">
      <c r="A48" s="3">
        <v>20</v>
      </c>
      <c r="B48" s="4" t="s">
        <v>29</v>
      </c>
      <c r="C48" s="21" t="s">
        <v>28</v>
      </c>
      <c r="D48" s="21" t="s">
        <v>28</v>
      </c>
      <c r="F48" s="14">
        <f>COUNTIF(C48,"No")</f>
        <v>1</v>
      </c>
    </row>
    <row r="49" spans="1:6" x14ac:dyDescent="0.2">
      <c r="C49" s="22"/>
      <c r="D49" s="22"/>
    </row>
    <row r="50" spans="1:6" s="5" customFormat="1" ht="80" customHeight="1" x14ac:dyDescent="0.2">
      <c r="A50" s="3">
        <v>21</v>
      </c>
      <c r="B50" s="4" t="s">
        <v>30</v>
      </c>
      <c r="C50" s="21" t="s">
        <v>28</v>
      </c>
      <c r="D50" s="21" t="s">
        <v>28</v>
      </c>
      <c r="F50" s="14">
        <f>COUNTIF(C50,"No")</f>
        <v>1</v>
      </c>
    </row>
    <row r="51" spans="1:6" x14ac:dyDescent="0.2">
      <c r="C51" s="22"/>
      <c r="D51" s="22"/>
    </row>
    <row r="52" spans="1:6" s="5" customFormat="1" ht="80" customHeight="1" x14ac:dyDescent="0.2">
      <c r="A52" s="3">
        <v>22</v>
      </c>
      <c r="B52" s="4" t="s">
        <v>31</v>
      </c>
      <c r="C52" s="21" t="s">
        <v>13</v>
      </c>
      <c r="D52" s="21" t="s">
        <v>13</v>
      </c>
      <c r="F52" s="14">
        <f>COUNTIF(C52,"Disagree")</f>
        <v>1</v>
      </c>
    </row>
    <row r="53" spans="1:6" x14ac:dyDescent="0.2">
      <c r="C53" s="22"/>
      <c r="D53" s="31"/>
    </row>
    <row r="54" spans="1:6" s="5" customFormat="1" ht="80" customHeight="1" x14ac:dyDescent="0.2">
      <c r="A54" s="3">
        <v>23</v>
      </c>
      <c r="B54" s="4" t="s">
        <v>32</v>
      </c>
      <c r="C54" s="21" t="s">
        <v>28</v>
      </c>
      <c r="D54" s="32" t="s">
        <v>19</v>
      </c>
      <c r="F54" s="14">
        <f>COUNTIF(C54,"Ofcourse")</f>
        <v>0</v>
      </c>
    </row>
    <row r="55" spans="1:6" x14ac:dyDescent="0.2">
      <c r="C55" s="22"/>
      <c r="D55" s="31"/>
    </row>
    <row r="56" spans="1:6" s="5" customFormat="1" ht="80" customHeight="1" x14ac:dyDescent="0.2">
      <c r="A56" s="3">
        <v>24</v>
      </c>
      <c r="B56" s="4" t="s">
        <v>52</v>
      </c>
      <c r="C56" s="23" t="s">
        <v>63</v>
      </c>
      <c r="D56" s="29"/>
      <c r="F56" s="14">
        <f>COUNTIF(C56,"")</f>
        <v>0</v>
      </c>
    </row>
    <row r="59" spans="1:6" s="1" customFormat="1" ht="55.25" customHeight="1" x14ac:dyDescent="0.2">
      <c r="A59" s="36" t="s">
        <v>33</v>
      </c>
      <c r="B59" s="36"/>
      <c r="C59" s="36"/>
      <c r="D59" s="36"/>
      <c r="F59" s="12"/>
    </row>
    <row r="60" spans="1:6" s="6" customFormat="1" ht="57" customHeight="1" thickBot="1" x14ac:dyDescent="0.25">
      <c r="A60" s="2" t="s">
        <v>1</v>
      </c>
      <c r="B60" s="7" t="s">
        <v>2</v>
      </c>
      <c r="C60" s="8" t="s">
        <v>3</v>
      </c>
      <c r="D60" s="7" t="s">
        <v>4</v>
      </c>
      <c r="F60" s="13"/>
    </row>
    <row r="61" spans="1:6" s="5" customFormat="1" ht="80" customHeight="1" thickTop="1" x14ac:dyDescent="0.2">
      <c r="A61" s="3">
        <v>25</v>
      </c>
      <c r="B61" s="4" t="s">
        <v>34</v>
      </c>
      <c r="C61" s="21" t="s">
        <v>28</v>
      </c>
      <c r="D61" s="29"/>
      <c r="F61" s="14">
        <f>COUNTIF(C61,"Ofcourse")</f>
        <v>0</v>
      </c>
    </row>
    <row r="62" spans="1:6" s="5" customFormat="1" ht="80" customHeight="1" x14ac:dyDescent="0.2">
      <c r="A62" s="3">
        <v>26</v>
      </c>
      <c r="B62" s="4" t="s">
        <v>35</v>
      </c>
      <c r="C62" s="21" t="s">
        <v>60</v>
      </c>
      <c r="D62" s="29"/>
      <c r="F62" s="14">
        <f>COUNTIF(C62,"No")</f>
        <v>0</v>
      </c>
    </row>
    <row r="63" spans="1:6" s="5" customFormat="1" ht="80" customHeight="1" x14ac:dyDescent="0.2">
      <c r="A63" s="3">
        <v>27</v>
      </c>
      <c r="B63" s="4" t="s">
        <v>36</v>
      </c>
      <c r="C63" s="21" t="s">
        <v>28</v>
      </c>
      <c r="D63" s="29"/>
      <c r="F63" s="14">
        <f>COUNTIF(C63,"Ofcourse")</f>
        <v>0</v>
      </c>
    </row>
    <row r="64" spans="1:6" s="5" customFormat="1" ht="80" customHeight="1" x14ac:dyDescent="0.2">
      <c r="A64" s="3">
        <v>28</v>
      </c>
      <c r="B64" s="4" t="s">
        <v>37</v>
      </c>
      <c r="C64" s="21" t="s">
        <v>28</v>
      </c>
      <c r="D64" s="29"/>
      <c r="F64" s="14">
        <f>COUNTIF(C64,"Ofcourse")</f>
        <v>0</v>
      </c>
    </row>
    <row r="65" spans="1:6" s="5" customFormat="1" ht="80" customHeight="1" x14ac:dyDescent="0.2">
      <c r="A65" s="3">
        <v>29</v>
      </c>
      <c r="B65" s="4" t="s">
        <v>38</v>
      </c>
      <c r="C65" s="21" t="s">
        <v>28</v>
      </c>
      <c r="D65" s="29"/>
      <c r="F65" s="14">
        <f>COUNTIF(C65,"Ofcourse")</f>
        <v>0</v>
      </c>
    </row>
    <row r="66" spans="1:6" s="5" customFormat="1" ht="80" customHeight="1" x14ac:dyDescent="0.2">
      <c r="A66" s="3"/>
      <c r="B66" s="4"/>
      <c r="C66" s="3"/>
      <c r="D66" s="29"/>
      <c r="F66" s="14"/>
    </row>
    <row r="67" spans="1:6" ht="80" customHeight="1" x14ac:dyDescent="0.7">
      <c r="B67" s="16" t="s">
        <v>49</v>
      </c>
      <c r="C67" s="17">
        <f>(SUM(F1:F66)/29)</f>
        <v>0.44827586206896552</v>
      </c>
    </row>
    <row r="69" spans="1:6" ht="25" x14ac:dyDescent="0.25">
      <c r="C69" s="34"/>
    </row>
    <row r="72" spans="1:6" x14ac:dyDescent="0.2">
      <c r="B72" s="19"/>
      <c r="C72" s="19"/>
      <c r="D72" s="19"/>
      <c r="E72" s="19"/>
    </row>
    <row r="73" spans="1:6" x14ac:dyDescent="0.2">
      <c r="B73" s="19"/>
      <c r="C73" s="19"/>
      <c r="D73" s="19"/>
      <c r="E73" s="19"/>
    </row>
    <row r="74" spans="1:6" x14ac:dyDescent="0.2">
      <c r="B74" s="19"/>
      <c r="C74" s="19"/>
      <c r="D74" s="19"/>
      <c r="E74" s="19"/>
    </row>
    <row r="75" spans="1:6" x14ac:dyDescent="0.2">
      <c r="B75" s="19"/>
      <c r="C75" s="19"/>
      <c r="D75" s="19"/>
      <c r="E75" s="19"/>
    </row>
    <row r="76" spans="1:6" x14ac:dyDescent="0.2">
      <c r="B76" s="19"/>
      <c r="C76" s="19"/>
      <c r="D76" s="19"/>
      <c r="E76" s="19"/>
    </row>
    <row r="84" spans="4:4" x14ac:dyDescent="0.2">
      <c r="D84">
        <v>1</v>
      </c>
    </row>
  </sheetData>
  <dataConsolidate/>
  <mergeCells count="5">
    <mergeCell ref="A1:E1"/>
    <mergeCell ref="A2:D2"/>
    <mergeCell ref="A19:D19"/>
    <mergeCell ref="A42:D42"/>
    <mergeCell ref="A59:D59"/>
  </mergeCells>
  <conditionalFormatting sqref="C4">
    <cfRule type="containsText" dxfId="24" priority="25" operator="containsText" text="Uncomfortable/Fear/Negative">
      <formula>NOT(ISERROR(SEARCH("Uncomfortable/Fear/Negative",C4)))</formula>
    </cfRule>
    <cfRule type="cellIs" dxfId="23" priority="24" operator="equal">
      <formula>"Comfortable/Confident/Positive"</formula>
    </cfRule>
  </conditionalFormatting>
  <conditionalFormatting sqref="C6">
    <cfRule type="cellIs" dxfId="22" priority="23" operator="equal">
      <formula>"Stressed/Sad/Insecured/Negative"</formula>
    </cfRule>
  </conditionalFormatting>
  <conditionalFormatting sqref="C8">
    <cfRule type="cellIs" dxfId="21" priority="22" operator="equal">
      <formula>"Uncomfortable/Awkward/Sad/Negative"</formula>
    </cfRule>
  </conditionalFormatting>
  <conditionalFormatting sqref="C10">
    <cfRule type="cellIs" dxfId="20" priority="21" operator="equal">
      <formula>"I feel Compromise/Not Good enough/Negative"</formula>
    </cfRule>
  </conditionalFormatting>
  <conditionalFormatting sqref="C12">
    <cfRule type="cellIs" dxfId="19" priority="20" operator="equal">
      <formula>"Ashamed/Angry/Uncomfortable/Negative"</formula>
    </cfRule>
  </conditionalFormatting>
  <conditionalFormatting sqref="C14">
    <cfRule type="cellIs" dxfId="18" priority="19" operator="equal">
      <formula>"Jealous/Desperate/Negative"</formula>
    </cfRule>
  </conditionalFormatting>
  <conditionalFormatting sqref="C21">
    <cfRule type="cellIs" dxfId="17" priority="18" operator="equal">
      <formula>"Disagree"</formula>
    </cfRule>
  </conditionalFormatting>
  <conditionalFormatting sqref="C23">
    <cfRule type="cellIs" dxfId="16" priority="17" operator="equal">
      <formula>"Disagree"</formula>
    </cfRule>
  </conditionalFormatting>
  <conditionalFormatting sqref="C25">
    <cfRule type="cellIs" dxfId="15" priority="16" operator="equal">
      <formula>"No"</formula>
    </cfRule>
  </conditionalFormatting>
  <conditionalFormatting sqref="C27">
    <cfRule type="cellIs" dxfId="14" priority="15" operator="equal">
      <formula>"Not Really "</formula>
    </cfRule>
  </conditionalFormatting>
  <conditionalFormatting sqref="C29">
    <cfRule type="cellIs" dxfId="13" priority="14" operator="equal">
      <formula>"Not at all"</formula>
    </cfRule>
  </conditionalFormatting>
  <conditionalFormatting sqref="C31">
    <cfRule type="cellIs" dxfId="12" priority="13" operator="equal">
      <formula>"No I don't agree"</formula>
    </cfRule>
  </conditionalFormatting>
  <conditionalFormatting sqref="C33">
    <cfRule type="cellIs" dxfId="11" priority="12" operator="equal">
      <formula>"Disagree"</formula>
    </cfRule>
  </conditionalFormatting>
  <conditionalFormatting sqref="C35:D35">
    <cfRule type="cellIs" dxfId="10" priority="11" operator="equal">
      <formula>"Disagree"</formula>
    </cfRule>
  </conditionalFormatting>
  <conditionalFormatting sqref="C37:D37">
    <cfRule type="cellIs" dxfId="9" priority="10" operator="equal">
      <formula>"Disagree"</formula>
    </cfRule>
  </conditionalFormatting>
  <conditionalFormatting sqref="C44:D44">
    <cfRule type="cellIs" dxfId="8" priority="9" operator="equal">
      <formula>"No Never"</formula>
    </cfRule>
  </conditionalFormatting>
  <conditionalFormatting sqref="C46:D46">
    <cfRule type="cellIs" dxfId="7" priority="8" operator="equal">
      <formula>"No"</formula>
    </cfRule>
  </conditionalFormatting>
  <conditionalFormatting sqref="C48:D48">
    <cfRule type="cellIs" dxfId="6" priority="7" operator="equal">
      <formula>"No"</formula>
    </cfRule>
  </conditionalFormatting>
  <conditionalFormatting sqref="C50:D50">
    <cfRule type="cellIs" dxfId="5" priority="1" operator="equal">
      <formula>"No"</formula>
    </cfRule>
  </conditionalFormatting>
  <conditionalFormatting sqref="C52:D52">
    <cfRule type="cellIs" dxfId="4" priority="6" operator="equal">
      <formula>"Disagree"</formula>
    </cfRule>
  </conditionalFormatting>
  <conditionalFormatting sqref="C54">
    <cfRule type="cellIs" dxfId="3" priority="5" operator="equal">
      <formula>"Ofcourse"</formula>
    </cfRule>
  </conditionalFormatting>
  <conditionalFormatting sqref="C61">
    <cfRule type="cellIs" dxfId="2" priority="4" operator="equal">
      <formula>"Ofcourse"</formula>
    </cfRule>
  </conditionalFormatting>
  <conditionalFormatting sqref="C62">
    <cfRule type="cellIs" dxfId="1" priority="3" operator="equal">
      <formula>"No"</formula>
    </cfRule>
  </conditionalFormatting>
  <conditionalFormatting sqref="C63:C65">
    <cfRule type="cellIs" dxfId="0" priority="2" operator="equal">
      <formula>"Ofcourse"</formula>
    </cfRule>
  </conditionalFormatting>
  <dataValidations disablePrompts="1" count="17">
    <dataValidation type="list" showInputMessage="1" showErrorMessage="1" promptTitle="Select From The List" prompt="Click On the Dropdown Button" sqref="C4:D4" xr:uid="{8E54CFAB-F4AE-0B45-81C0-47A39F547621}">
      <formula1>"Uncomfortable/Fear/Negative, Comfortable/Confident/Positive"</formula1>
    </dataValidation>
    <dataValidation type="list" showInputMessage="1" showErrorMessage="1" promptTitle="Select From The List" prompt="Click On the Dropdown Button" sqref="C6:D6" xr:uid="{588C13C9-9DF1-9A4B-938A-7319E5413EBD}">
      <formula1>"Stressed/Sad/Insecured/Negative, Grateful/Relaxed/Faith/Positive"</formula1>
    </dataValidation>
    <dataValidation type="list" showInputMessage="1" showErrorMessage="1" promptTitle="Select From The List" prompt="Click On the Dropdown Button" sqref="C8:D8" xr:uid="{B17BC59E-8A37-B14D-83EE-58689765C296}">
      <formula1>"Uncomfortable/Awkward/Sad/Negative, Comfortable/Confident/Happy/Positive"</formula1>
    </dataValidation>
    <dataValidation type="list" showInputMessage="1" showErrorMessage="1" promptTitle="Select From The List" prompt="Click On the Dropdown Button" sqref="C10:D10" xr:uid="{F6356BFA-17D7-B04E-8953-11710C078CD6}">
      <formula1>"I feel Compromise/Not Good enough/Negative, I feel Grateful/Good Enough/Positive"</formula1>
    </dataValidation>
    <dataValidation type="list" showInputMessage="1" showErrorMessage="1" promptTitle="Select From The List" prompt="Click On the Dropdown Button" sqref="C12:D12" xr:uid="{504AE6E4-BFF2-BF4F-B591-5EEA4EFB02A2}">
      <formula1>"Ashamed/Angry/Uncomfortable/Negative, Responsible/Relaxed/Comfortable/Positive"</formula1>
    </dataValidation>
    <dataValidation type="list" showInputMessage="1" showErrorMessage="1" promptTitle="Select From The List" prompt="Click On the Dropdown Button" sqref="C14:D14" xr:uid="{F845D91A-1371-2F40-B590-3C350C3E0B77}">
      <formula1>"Jealous/Desperate/Negative, Happy/Inspired/Positive"</formula1>
    </dataValidation>
    <dataValidation type="list" showInputMessage="1" showErrorMessage="1" promptTitle="Select From The List" prompt="Click On the Dropdown Button" sqref="C33:D33 C23:D23 C21:D21" xr:uid="{ACF0741D-592C-A448-BA3E-88AF32151FEF}">
      <formula1>"Agree, Disagree"</formula1>
    </dataValidation>
    <dataValidation type="list" showInputMessage="1" showErrorMessage="1" promptTitle="Select From The List" prompt="Click On the Dropdown Button" sqref="C25:D25 C62 C48:D48 C46:D46" xr:uid="{87EEF822-70EF-3747-A792-98B16A6B53FB}">
      <formula1>"Yes, No"</formula1>
    </dataValidation>
    <dataValidation type="list" showInputMessage="1" showErrorMessage="1" promptTitle="Select From The List" prompt="Click On the Dropdown Button" sqref="C27:D27" xr:uid="{8FB70CF0-3AA3-BB41-9D15-F9BC1379FD66}">
      <formula1>"Yes Definitely, Not Really "</formula1>
    </dataValidation>
    <dataValidation type="list" showInputMessage="1" showErrorMessage="1" promptTitle="Select From The List" prompt="Click On the Dropdown Button" sqref="C29:D29" xr:uid="{FE6E942D-F1FA-4642-91B6-C4A62E89F819}">
      <formula1>"Ofcourse, Not at all"</formula1>
    </dataValidation>
    <dataValidation type="list" showInputMessage="1" showErrorMessage="1" promptTitle="Select From The List" prompt="Click On the Dropdown Button" sqref="C31:D31" xr:uid="{3A8DB8DC-43C6-3849-A86D-BDFEFA547D05}">
      <formula1>"Yes that's true, No I don't agree"</formula1>
    </dataValidation>
    <dataValidation type="list" showInputMessage="1" showErrorMessage="1" promptTitle="Select From The List" prompt="Click On the Dropdown Button" sqref="C35:D35" xr:uid="{2FFC787C-BB16-DB45-91D1-42417DDF277F}">
      <formula1>"Yes I agree, Disagree"</formula1>
    </dataValidation>
    <dataValidation type="list" showInputMessage="1" showErrorMessage="1" promptTitle="Select From The List" prompt="Click On the Dropdown Button" sqref="C37:D37" xr:uid="{CDF4A41E-2435-864B-A68D-797EBFDCDFE7}">
      <formula1>"Obviously, Disagree"</formula1>
    </dataValidation>
    <dataValidation type="list" showInputMessage="1" showErrorMessage="1" promptTitle="Select From The List" prompt="Click On the Dropdown Button" sqref="C54:D54 D61:D65 C61 C63:C65" xr:uid="{33D77FFB-E22F-C34A-99D1-0BFD7E7D5673}">
      <formula1>"Ofcourse, No"</formula1>
    </dataValidation>
    <dataValidation type="list" showInputMessage="1" showErrorMessage="1" promptTitle="Select From The List" prompt="Click On the Dropdown Button" sqref="C52:D52" xr:uid="{9FDD6FE5-F20E-0A4B-9567-906C8B2F8ACC}">
      <formula1>"Yes, my situations are such, Disagree"</formula1>
    </dataValidation>
    <dataValidation type="list" showInputMessage="1" showErrorMessage="1" promptTitle="Select From The List" prompt="Click On the Dropdown Button" sqref="C50:D50" xr:uid="{9AC3CF1A-D6C4-8848-9F8D-41786C2DF174}">
      <formula1>"This is true, how do you know!, No"</formula1>
    </dataValidation>
    <dataValidation type="list" showInputMessage="1" showErrorMessage="1" promptTitle="Select From The List" prompt="Click On the Dropdown Button" sqref="C44:D44" xr:uid="{B1C2788C-838F-E34D-86A8-B401021E14FB}">
      <formula1>"Unfortunately Yes, No Never"</formula1>
    </dataValidation>
  </dataValidation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Assessment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SynergHealth MP</cp:lastModifiedBy>
  <cp:revision/>
  <dcterms:created xsi:type="dcterms:W3CDTF">2022-02-12T08:52:31Z</dcterms:created>
  <dcterms:modified xsi:type="dcterms:W3CDTF">2025-08-02T06:40:28Z</dcterms:modified>
  <cp:category/>
  <cp:contentStatus/>
</cp:coreProperties>
</file>